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9540" yWindow="2380" windowWidth="25600" windowHeight="18380" tabRatio="500"/>
  </bookViews>
  <sheets>
    <sheet name="At Risk Suppers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  <c r="D14" i="1"/>
  <c r="C14" i="1"/>
  <c r="B14" i="1"/>
  <c r="N12" i="1"/>
  <c r="J9" i="1"/>
  <c r="I9" i="1"/>
  <c r="H9" i="1"/>
  <c r="G9" i="1"/>
  <c r="F9" i="1"/>
  <c r="E9" i="1"/>
  <c r="D9" i="1"/>
  <c r="C9" i="1"/>
  <c r="B9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<sst xmlns="http://schemas.openxmlformats.org/spreadsheetml/2006/main" count="51" uniqueCount="21">
  <si>
    <t>Sponsors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</si>
  <si>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</si>
  <si>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</si>
  <si>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</si>
  <si>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</si>
  <si>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</si>
  <si>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</si>
  <si>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</si>
  <si>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</si>
  <si>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</si>
  <si>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</si>
  <si>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</si>
  <si>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</si>
  <si>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FFY 2012–13</t>
  </si>
  <si>
    <t>FFY 2013–14</t>
  </si>
  <si>
    <t>% of Change</t>
  </si>
  <si>
    <t>Sites</t>
  </si>
  <si>
    <t>At-Risk Suppers</t>
  </si>
  <si>
    <t>Total</t>
  </si>
  <si>
    <r>
      <rPr>
        <b/>
        <sz val="11"/>
        <color theme="1"/>
        <rFont val="Calibri"/>
        <family val="2"/>
        <scheme val="minor"/>
      </rPr>
      <t>Data Source:</t>
    </r>
    <r>
      <rPr>
        <sz val="11"/>
        <color theme="1"/>
        <rFont val="Calibri"/>
        <family val="2"/>
        <scheme val="minor"/>
      </rPr>
      <t xml:space="preserve"> USDA FNS44 Report</t>
    </r>
  </si>
  <si>
    <r>
      <rPr>
        <b/>
        <sz val="11"/>
        <color theme="1"/>
        <rFont val="Calibri"/>
        <family val="2"/>
        <scheme val="minor"/>
      </rPr>
      <t>FFY</t>
    </r>
    <r>
      <rPr>
        <sz val="11"/>
        <color theme="1"/>
        <rFont val="Calibri"/>
        <family val="2"/>
        <scheme val="minor"/>
      </rPr>
      <t xml:space="preserve"> (Federal Fiscal Year): Oct - Sep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</si>
</sst>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3" borderId="0" xfId="0" applyFont="1" applyFill="1"/>
    <xf numFmtId="0" fontId="0" fillId="3" borderId="1" xfId="0" applyFont="1" applyFill="1" applyBorder="1"/>
    <xf numFmtId="3" fontId="0" fillId="3" borderId="1" xfId="0" applyNumberFormat="1" applyFont="1" applyFill="1" applyBorder="1"/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10" fontId="0" fillId="3" borderId="1" xfId="0" applyNumberFormat="1" applyFill="1" applyBorder="1"/>
    <xf numFmtId="3" fontId="0" fillId="3" borderId="0" xfId="0" applyNumberFormat="1" applyFill="1"/>
    <xf numFmtId="3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Sponsors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 Risk Suppers'!$A$2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Suppers'!$B$2:$M$2</c:f>
              <c:numCache>
                <c:formatCode>#,##0</c:formatCode>
                <c:ptCount val="12"/>
                <c:pt idx="0">
                  <c:v>77.0</c:v>
                </c:pt>
                <c:pt idx="1">
                  <c:v>85.0</c:v>
                </c:pt>
                <c:pt idx="2">
                  <c:v>88.0</c:v>
                </c:pt>
                <c:pt idx="3">
                  <c:v>93.0</c:v>
                </c:pt>
                <c:pt idx="4">
                  <c:v>100.0</c:v>
                </c:pt>
                <c:pt idx="5">
                  <c:v>105.0</c:v>
                </c:pt>
                <c:pt idx="6">
                  <c:v>116.0</c:v>
                </c:pt>
                <c:pt idx="7">
                  <c:v>119.0</c:v>
                </c:pt>
                <c:pt idx="8">
                  <c:v>90.0</c:v>
                </c:pt>
                <c:pt idx="9">
                  <c:v>11.0</c:v>
                </c:pt>
                <c:pt idx="10">
                  <c:v>122.0</c:v>
                </c:pt>
                <c:pt idx="11">
                  <c:v>145.0</c:v>
                </c:pt>
              </c:numCache>
            </c:numRef>
          </c:val>
        </c:ser>
        <c:ser>
          <c:idx val="1"/>
          <c:order val="1"/>
          <c:tx>
            <c:strRef>
              <c:f>'At Risk Suppers'!$A$3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Suppers'!$B$3:$M$3</c:f>
              <c:numCache>
                <c:formatCode>#,##0</c:formatCode>
                <c:ptCount val="12"/>
                <c:pt idx="0">
                  <c:v>160.0</c:v>
                </c:pt>
                <c:pt idx="1">
                  <c:v>168.0</c:v>
                </c:pt>
                <c:pt idx="2" formatCode="General">
                  <c:v>167.0</c:v>
                </c:pt>
                <c:pt idx="3" formatCode="General">
                  <c:v>176.0</c:v>
                </c:pt>
                <c:pt idx="4" formatCode="General">
                  <c:v>179.0</c:v>
                </c:pt>
                <c:pt idx="5" formatCode="General">
                  <c:v>188.0</c:v>
                </c:pt>
                <c:pt idx="6" formatCode="General">
                  <c:v>192.0</c:v>
                </c:pt>
                <c:pt idx="7" formatCode="General">
                  <c:v>191.0</c:v>
                </c:pt>
                <c:pt idx="8" formatCode="General">
                  <c:v>146.0</c:v>
                </c:pt>
              </c:numCache>
            </c:numRef>
          </c:val>
        </c:ser>
        <c:ser>
          <c:idx val="2"/>
          <c:order val="2"/>
          <c:tx>
            <c:strRef>
              <c:f>'At Risk Suppers'!$A$4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 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Suppers'!$B$4:$M$4</c:f>
              <c:numCache>
                <c:formatCode>0.00%</c:formatCode>
                <c:ptCount val="12"/>
                <c:pt idx="0">
                  <c:v>1.077922077922078</c:v>
                </c:pt>
                <c:pt idx="1">
                  <c:v>0.976470588235294</c:v>
                </c:pt>
                <c:pt idx="2">
                  <c:v>0.897727272727273</c:v>
                </c:pt>
                <c:pt idx="3">
                  <c:v>0.89247311827957</c:v>
                </c:pt>
                <c:pt idx="4">
                  <c:v>0.79</c:v>
                </c:pt>
                <c:pt idx="5">
                  <c:v>0.79047619047619</c:v>
                </c:pt>
                <c:pt idx="6">
                  <c:v>0.655172413793103</c:v>
                </c:pt>
                <c:pt idx="7">
                  <c:v>0.605042016806723</c:v>
                </c:pt>
                <c:pt idx="8">
                  <c:v>0.622222222222222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877560"/>
        <c:axId val="2073880536"/>
      </c:barChart>
      <c:catAx>
        <c:axId val="2073877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73880536"/>
        <c:crosses val="autoZero"/>
        <c:auto val="1"/>
        <c:lblAlgn val="ctr"/>
        <c:lblOffset val="100"/>
        <c:noMultiLvlLbl val="0"/>
      </c:catAx>
      <c:valAx>
        <c:axId val="2073880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Sponsors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2073877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Sites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 Risk Suppers'!$A$7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Suppers'!$B$6:$M$6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Suppers'!$B$7:$M$7</c:f>
              <c:numCache>
                <c:formatCode>#,##0</c:formatCode>
                <c:ptCount val="12"/>
                <c:pt idx="0">
                  <c:v>1263.0</c:v>
                </c:pt>
                <c:pt idx="1">
                  <c:v>1301.0</c:v>
                </c:pt>
                <c:pt idx="2">
                  <c:v>1324.0</c:v>
                </c:pt>
                <c:pt idx="3">
                  <c:v>1350.0</c:v>
                </c:pt>
                <c:pt idx="4">
                  <c:v>1428.0</c:v>
                </c:pt>
                <c:pt idx="5">
                  <c:v>1471.0</c:v>
                </c:pt>
                <c:pt idx="6">
                  <c:v>1543.0</c:v>
                </c:pt>
                <c:pt idx="7">
                  <c:v>1555.0</c:v>
                </c:pt>
                <c:pt idx="8">
                  <c:v>1306.0</c:v>
                </c:pt>
                <c:pt idx="9">
                  <c:v>107.0</c:v>
                </c:pt>
                <c:pt idx="10">
                  <c:v>1363.0</c:v>
                </c:pt>
                <c:pt idx="11">
                  <c:v>1828.0</c:v>
                </c:pt>
              </c:numCache>
            </c:numRef>
          </c:val>
        </c:ser>
        <c:ser>
          <c:idx val="1"/>
          <c:order val="1"/>
          <c:tx>
            <c:strRef>
              <c:f>'At Risk Suppers'!$A$8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Suppers'!$B$6:$M$6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Suppers'!$B$8:$M$8</c:f>
              <c:numCache>
                <c:formatCode>#,##0</c:formatCode>
                <c:ptCount val="12"/>
                <c:pt idx="0">
                  <c:v>1915.0</c:v>
                </c:pt>
                <c:pt idx="1">
                  <c:v>1976.0</c:v>
                </c:pt>
                <c:pt idx="2">
                  <c:v>1988.0</c:v>
                </c:pt>
                <c:pt idx="3">
                  <c:v>2039.0</c:v>
                </c:pt>
                <c:pt idx="4">
                  <c:v>2068.0</c:v>
                </c:pt>
                <c:pt idx="5">
                  <c:v>2119.0</c:v>
                </c:pt>
                <c:pt idx="6">
                  <c:v>2204.0</c:v>
                </c:pt>
                <c:pt idx="7">
                  <c:v>2212.0</c:v>
                </c:pt>
                <c:pt idx="8">
                  <c:v>1835.0</c:v>
                </c:pt>
              </c:numCache>
            </c:numRef>
          </c:val>
        </c:ser>
        <c:ser>
          <c:idx val="2"/>
          <c:order val="2"/>
          <c:tx>
            <c:strRef>
              <c:f>'At Risk Suppers'!$A$9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 Risk Suppers'!$B$6:$M$6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Suppers'!$B$9:$M$9</c:f>
              <c:numCache>
                <c:formatCode>0.00%</c:formatCode>
                <c:ptCount val="12"/>
                <c:pt idx="0">
                  <c:v>0.516231195566112</c:v>
                </c:pt>
                <c:pt idx="1">
                  <c:v>0.518831667947732</c:v>
                </c:pt>
                <c:pt idx="2">
                  <c:v>0.501510574018127</c:v>
                </c:pt>
                <c:pt idx="3">
                  <c:v>0.51037037037037</c:v>
                </c:pt>
                <c:pt idx="4">
                  <c:v>0.448179271708683</c:v>
                </c:pt>
                <c:pt idx="5">
                  <c:v>0.440516655336506</c:v>
                </c:pt>
                <c:pt idx="6">
                  <c:v>0.428386260531432</c:v>
                </c:pt>
                <c:pt idx="7">
                  <c:v>0.422508038585209</c:v>
                </c:pt>
                <c:pt idx="8">
                  <c:v>0.405053598774885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071384"/>
        <c:axId val="2089074360"/>
      </c:barChart>
      <c:catAx>
        <c:axId val="2089071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89074360"/>
        <c:crosses val="autoZero"/>
        <c:auto val="1"/>
        <c:lblAlgn val="ctr"/>
        <c:lblOffset val="100"/>
        <c:noMultiLvlLbl val="0"/>
      </c:catAx>
      <c:valAx>
        <c:axId val="2089074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Sites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2089071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Suppers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 Risk Suppers'!$A$12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Suppers'!$B$11:$M$11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Suppers'!$B$12:$M$12</c:f>
              <c:numCache>
                <c:formatCode>#,##0</c:formatCode>
                <c:ptCount val="12"/>
                <c:pt idx="0">
                  <c:v>2.704207E6</c:v>
                </c:pt>
                <c:pt idx="1">
                  <c:v>2.007606E6</c:v>
                </c:pt>
                <c:pt idx="2">
                  <c:v>1.455385E6</c:v>
                </c:pt>
                <c:pt idx="3">
                  <c:v>2.224606E6</c:v>
                </c:pt>
                <c:pt idx="4">
                  <c:v>2.462706E6</c:v>
                </c:pt>
                <c:pt idx="5">
                  <c:v>2.338579E6</c:v>
                </c:pt>
                <c:pt idx="6">
                  <c:v>2.845417E6</c:v>
                </c:pt>
                <c:pt idx="7">
                  <c:v>3.0094E6</c:v>
                </c:pt>
                <c:pt idx="8">
                  <c:v>719583.0</c:v>
                </c:pt>
                <c:pt idx="9">
                  <c:v>81648.0</c:v>
                </c:pt>
                <c:pt idx="10">
                  <c:v>1.469699E6</c:v>
                </c:pt>
                <c:pt idx="11">
                  <c:v>3.119E6</c:v>
                </c:pt>
              </c:numCache>
            </c:numRef>
          </c:val>
        </c:ser>
        <c:ser>
          <c:idx val="1"/>
          <c:order val="1"/>
          <c:tx>
            <c:strRef>
              <c:f>'At Risk Suppers'!$A$13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Suppers'!$B$11:$M$11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Suppers'!$B$13:$M$13</c:f>
              <c:numCache>
                <c:formatCode>#,##0</c:formatCode>
                <c:ptCount val="12"/>
                <c:pt idx="0">
                  <c:v>3.820799E6</c:v>
                </c:pt>
                <c:pt idx="1">
                  <c:v>2.606988E6</c:v>
                </c:pt>
                <c:pt idx="2">
                  <c:v>2.46908E6</c:v>
                </c:pt>
                <c:pt idx="3">
                  <c:v>2.778893E6</c:v>
                </c:pt>
                <c:pt idx="4">
                  <c:v>3.271991E6</c:v>
                </c:pt>
                <c:pt idx="5">
                  <c:v>3.573121E6</c:v>
                </c:pt>
                <c:pt idx="6">
                  <c:v>3.205401E6</c:v>
                </c:pt>
                <c:pt idx="7">
                  <c:v>3.70363E6</c:v>
                </c:pt>
                <c:pt idx="8">
                  <c:v>905075.0</c:v>
                </c:pt>
              </c:numCache>
            </c:numRef>
          </c:val>
        </c:ser>
        <c:ser>
          <c:idx val="2"/>
          <c:order val="2"/>
          <c:tx>
            <c:strRef>
              <c:f>'At Risk Suppers'!$A$14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 Risk Suppers'!$B$11:$M$11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Suppers'!$B$14:$M$14</c:f>
              <c:numCache>
                <c:formatCode>0.00%</c:formatCode>
                <c:ptCount val="12"/>
                <c:pt idx="0">
                  <c:v>0.412909218857876</c:v>
                </c:pt>
                <c:pt idx="1">
                  <c:v>0.298555593079519</c:v>
                </c:pt>
                <c:pt idx="2">
                  <c:v>0.696513293733273</c:v>
                </c:pt>
                <c:pt idx="3">
                  <c:v>0.249161874057698</c:v>
                </c:pt>
                <c:pt idx="4">
                  <c:v>0.328616164495478</c:v>
                </c:pt>
                <c:pt idx="5">
                  <c:v>0.527902628048913</c:v>
                </c:pt>
                <c:pt idx="6">
                  <c:v>0.126513618214835</c:v>
                </c:pt>
                <c:pt idx="7">
                  <c:v>0.230687180168804</c:v>
                </c:pt>
                <c:pt idx="8">
                  <c:v>0.257777073666276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122936"/>
        <c:axId val="2089125912"/>
      </c:barChart>
      <c:catAx>
        <c:axId val="2089122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89125912"/>
        <c:crosses val="autoZero"/>
        <c:auto val="1"/>
        <c:lblAlgn val="ctr"/>
        <c:lblOffset val="100"/>
        <c:noMultiLvlLbl val="0"/>
      </c:catAx>
      <c:valAx>
        <c:axId val="2089125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Suppers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2089122936"/>
        <c:crosses val="autoZero"/>
        <c:crossBetween val="between"/>
        <c:dispUnits>
          <c:builtInUnit val="millions"/>
          <c:dispUnitsLbl/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71437</xdr:rowOff>
    </xdr:from>
    <xdr:to>
      <xdr:col>12</xdr:col>
      <xdr:colOff>533400</xdr:colOff>
      <xdr:row>32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38</xdr:row>
      <xdr:rowOff>90487</xdr:rowOff>
    </xdr:from>
    <xdr:to>
      <xdr:col>12</xdr:col>
      <xdr:colOff>447675</xdr:colOff>
      <xdr:row>52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55</xdr:row>
      <xdr:rowOff>119062</xdr:rowOff>
    </xdr:from>
    <xdr:to>
      <xdr:col>12</xdr:col>
      <xdr:colOff>457201</xdr:colOff>
      <xdr:row>70</xdr:row>
      <xdr:rowOff>4762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01-14%20Quarterly%20updated%20sta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Risk Suppers"/>
      <sheetName val="quarterly stats"/>
    </sheetNames>
    <sheetDataSet>
      <sheetData sheetId="0">
        <row r="1">
          <cell r="B1" t="str">
            <v>Oct</v>
          </cell>
          <cell r="C1" t="str">
            <v>Nov</v>
          </cell>
          <cell r="D1" t="str">
            <v>Dec</v>
          </cell>
          <cell r="E1" t="str">
            <v>Jan</v>
          </cell>
          <cell r="F1" t="str">
            <v>Feb</v>
          </cell>
          <cell r="G1" t="str">
            <v>Mar</v>
          </cell>
          <cell r="H1" t="str">
            <v>Apr</v>
          </cell>
          <cell r="I1" t="str">
            <v>May</v>
          </cell>
          <cell r="J1" t="str">
            <v>Jun</v>
          </cell>
          <cell r="K1" t="str">
            <v>Jul</v>
          </cell>
          <cell r="L1" t="str">
            <v>Aug</v>
          </cell>
          <cell r="M1" t="str">
            <v>Sep</v>
          </cell>
        </row>
        <row r="2">
          <cell r="A2" t="str">
            <v>FFY 2012–13</v>
          </cell>
          <cell r="B2">
            <v>77</v>
          </cell>
          <cell r="C2">
            <v>85</v>
          </cell>
          <cell r="D2">
            <v>88</v>
          </cell>
          <cell r="E2">
            <v>93</v>
          </cell>
          <cell r="F2">
            <v>100</v>
          </cell>
          <cell r="G2">
            <v>105</v>
          </cell>
          <cell r="H2">
            <v>116</v>
          </cell>
          <cell r="I2">
            <v>119</v>
          </cell>
          <cell r="J2">
            <v>90</v>
          </cell>
          <cell r="K2">
            <v>11</v>
          </cell>
          <cell r="L2">
            <v>122</v>
          </cell>
          <cell r="M2">
            <v>145</v>
          </cell>
        </row>
        <row r="3">
          <cell r="A3" t="str">
            <v>FFY 2013–14</v>
          </cell>
          <cell r="B3">
            <v>160</v>
          </cell>
          <cell r="C3">
            <v>168</v>
          </cell>
          <cell r="D3">
            <v>167</v>
          </cell>
          <cell r="E3">
            <v>176</v>
          </cell>
          <cell r="F3">
            <v>179</v>
          </cell>
          <cell r="G3">
            <v>188</v>
          </cell>
          <cell r="H3">
            <v>192</v>
          </cell>
          <cell r="I3">
            <v>191</v>
          </cell>
          <cell r="J3">
            <v>146</v>
          </cell>
        </row>
        <row r="4">
          <cell r="A4" t="str">
            <v>% of Change</v>
          </cell>
          <cell r="B4">
            <v>1.0779220779220779</v>
          </cell>
          <cell r="C4">
            <v>0.97647058823529409</v>
          </cell>
          <cell r="D4">
            <v>0.89772727272727271</v>
          </cell>
          <cell r="E4">
            <v>0.89247311827956988</v>
          </cell>
          <cell r="F4">
            <v>0.79</v>
          </cell>
          <cell r="G4">
            <v>0.79047619047619044</v>
          </cell>
          <cell r="H4">
            <v>0.65517241379310343</v>
          </cell>
          <cell r="I4">
            <v>0.60504201680672265</v>
          </cell>
          <cell r="J4">
            <v>0.62222222222222223</v>
          </cell>
        </row>
        <row r="6">
          <cell r="B6" t="str">
            <v>Oct</v>
          </cell>
          <cell r="C6" t="str">
            <v>Nov</v>
          </cell>
          <cell r="D6" t="str">
            <v>Dec</v>
          </cell>
          <cell r="E6" t="str">
            <v>Jan</v>
          </cell>
          <cell r="F6" t="str">
            <v>Feb</v>
          </cell>
          <cell r="G6" t="str">
            <v>Mar</v>
          </cell>
          <cell r="H6" t="str">
            <v>Apr</v>
          </cell>
          <cell r="I6" t="str">
            <v>May</v>
          </cell>
          <cell r="J6" t="str">
            <v>Jun</v>
          </cell>
          <cell r="K6" t="str">
            <v>Jul</v>
          </cell>
          <cell r="L6" t="str">
            <v>Aug</v>
          </cell>
          <cell r="M6" t="str">
            <v>Sep</v>
          </cell>
        </row>
        <row r="7">
          <cell r="A7" t="str">
            <v>FFY 2012–13</v>
          </cell>
          <cell r="B7">
            <v>1263</v>
          </cell>
          <cell r="C7">
            <v>1301</v>
          </cell>
          <cell r="D7">
            <v>1324</v>
          </cell>
          <cell r="E7">
            <v>1350</v>
          </cell>
          <cell r="F7">
            <v>1428</v>
          </cell>
          <cell r="G7">
            <v>1471</v>
          </cell>
          <cell r="H7">
            <v>1543</v>
          </cell>
          <cell r="I7">
            <v>1555</v>
          </cell>
          <cell r="J7">
            <v>1306</v>
          </cell>
          <cell r="K7">
            <v>107</v>
          </cell>
          <cell r="L7">
            <v>1363</v>
          </cell>
          <cell r="M7">
            <v>1828</v>
          </cell>
        </row>
        <row r="8">
          <cell r="A8" t="str">
            <v>FFY 2013–14</v>
          </cell>
          <cell r="B8">
            <v>1915</v>
          </cell>
          <cell r="C8">
            <v>1976</v>
          </cell>
          <cell r="D8">
            <v>1988</v>
          </cell>
          <cell r="E8">
            <v>2039</v>
          </cell>
          <cell r="F8">
            <v>2068</v>
          </cell>
          <cell r="G8">
            <v>2119</v>
          </cell>
          <cell r="H8">
            <v>2204</v>
          </cell>
          <cell r="I8">
            <v>2212</v>
          </cell>
          <cell r="J8">
            <v>1835</v>
          </cell>
        </row>
        <row r="9">
          <cell r="A9" t="str">
            <v>% of Change</v>
          </cell>
          <cell r="B9">
            <v>0.51623119556611241</v>
          </cell>
          <cell r="C9">
            <v>0.5188316679477325</v>
          </cell>
          <cell r="D9">
            <v>0.50151057401812693</v>
          </cell>
          <cell r="E9">
            <v>0.51037037037037036</v>
          </cell>
          <cell r="F9">
            <v>0.44817927170868349</v>
          </cell>
          <cell r="G9">
            <v>0.4405166553365058</v>
          </cell>
          <cell r="H9">
            <v>0.42838626053143225</v>
          </cell>
          <cell r="I9">
            <v>0.42250803858520902</v>
          </cell>
          <cell r="J9">
            <v>0.40505359877488517</v>
          </cell>
        </row>
        <row r="11">
          <cell r="B11" t="str">
            <v>Oct</v>
          </cell>
          <cell r="C11" t="str">
            <v>Nov</v>
          </cell>
          <cell r="D11" t="str">
            <v>Dec</v>
          </cell>
          <cell r="E11" t="str">
            <v>Jan</v>
          </cell>
          <cell r="F11" t="str">
            <v>Feb</v>
          </cell>
          <cell r="G11" t="str">
            <v>Mar</v>
          </cell>
          <cell r="H11" t="str">
            <v>Apr</v>
          </cell>
          <cell r="I11" t="str">
            <v>May</v>
          </cell>
          <cell r="J11" t="str">
            <v>Jun</v>
          </cell>
          <cell r="K11" t="str">
            <v>Jul</v>
          </cell>
          <cell r="L11" t="str">
            <v>Aug</v>
          </cell>
          <cell r="M11" t="str">
            <v>Sep</v>
          </cell>
        </row>
        <row r="12">
          <cell r="A12" t="str">
            <v>FFY 2012–13</v>
          </cell>
          <cell r="B12">
            <v>2704207</v>
          </cell>
          <cell r="C12">
            <v>2007606</v>
          </cell>
          <cell r="D12">
            <v>1455385</v>
          </cell>
          <cell r="E12">
            <v>2224606</v>
          </cell>
          <cell r="F12">
            <v>2462706</v>
          </cell>
          <cell r="G12">
            <v>2338579</v>
          </cell>
          <cell r="H12">
            <v>2845417</v>
          </cell>
          <cell r="I12">
            <v>3009400</v>
          </cell>
          <cell r="J12">
            <v>719583</v>
          </cell>
          <cell r="K12">
            <v>81648</v>
          </cell>
          <cell r="L12">
            <v>1469699</v>
          </cell>
          <cell r="M12">
            <v>3119000</v>
          </cell>
        </row>
        <row r="13">
          <cell r="A13" t="str">
            <v>FFY 2013–14</v>
          </cell>
          <cell r="B13">
            <v>3820799</v>
          </cell>
          <cell r="C13">
            <v>2606988</v>
          </cell>
          <cell r="D13">
            <v>2469080</v>
          </cell>
          <cell r="E13">
            <v>2778893</v>
          </cell>
          <cell r="F13">
            <v>3271991</v>
          </cell>
          <cell r="G13">
            <v>3573121</v>
          </cell>
          <cell r="H13">
            <v>3205401</v>
          </cell>
          <cell r="I13">
            <v>3703630</v>
          </cell>
          <cell r="J13">
            <v>905075</v>
          </cell>
        </row>
        <row r="14">
          <cell r="A14" t="str">
            <v>% of Change</v>
          </cell>
          <cell r="B14">
            <v>0.4129092188578759</v>
          </cell>
          <cell r="C14">
            <v>0.29855559307951857</v>
          </cell>
          <cell r="D14">
            <v>0.69651329373327331</v>
          </cell>
          <cell r="E14">
            <v>0.2491618740576983</v>
          </cell>
          <cell r="F14">
            <v>0.32861616449547776</v>
          </cell>
          <cell r="G14">
            <v>0.52790262804891341</v>
          </cell>
          <cell r="H14">
            <v>0.12651361821483459</v>
          </cell>
          <cell r="I14">
            <v>0.23068718016880441</v>
          </cell>
          <cell r="J14">
            <v>0.25777707366627617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15" customHeight="1" x14ac:dyDescent="0"/>
  <cols>
    <col min="1" max="1" width="15" style="7" bestFit="1" customWidth="1"/>
    <col min="2" max="9" width="9.1640625" style="10" bestFit="1" customWidth="1"/>
    <col min="10" max="10" width="7.5" style="10" bestFit="1" customWidth="1"/>
    <col min="11" max="11" width="6.5" style="10" bestFit="1" customWidth="1"/>
    <col min="12" max="13" width="9.1640625" style="10" bestFit="1" customWidth="1"/>
    <col min="14" max="14" width="10.1640625" style="7" bestFit="1" customWidth="1"/>
    <col min="15" max="16384" width="8.83203125" style="7"/>
  </cols>
  <sheetData>
    <row r="1" spans="1:15" s="3" customFormat="1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5" ht="15" customHeight="1">
      <c r="A2" s="4" t="s">
        <v>13</v>
      </c>
      <c r="B2" s="5">
        <v>77</v>
      </c>
      <c r="C2" s="5">
        <v>85</v>
      </c>
      <c r="D2" s="5">
        <v>88</v>
      </c>
      <c r="E2" s="5">
        <v>93</v>
      </c>
      <c r="F2" s="5">
        <v>100</v>
      </c>
      <c r="G2" s="5">
        <v>105</v>
      </c>
      <c r="H2" s="5">
        <v>116</v>
      </c>
      <c r="I2" s="5">
        <v>119</v>
      </c>
      <c r="J2" s="5">
        <v>90</v>
      </c>
      <c r="K2" s="5">
        <v>11</v>
      </c>
      <c r="L2" s="5">
        <v>122</v>
      </c>
      <c r="M2" s="5">
        <v>145</v>
      </c>
      <c r="N2" s="6"/>
    </row>
    <row r="3" spans="1:15" ht="15" customHeight="1">
      <c r="A3" s="4" t="s">
        <v>14</v>
      </c>
      <c r="B3" s="5">
        <v>160</v>
      </c>
      <c r="C3" s="5">
        <v>168</v>
      </c>
      <c r="D3" s="4">
        <v>167</v>
      </c>
      <c r="E3" s="4">
        <v>176</v>
      </c>
      <c r="F3" s="4">
        <v>179</v>
      </c>
      <c r="G3" s="4">
        <v>188</v>
      </c>
      <c r="H3" s="4">
        <v>192</v>
      </c>
      <c r="I3" s="4">
        <v>191</v>
      </c>
      <c r="J3" s="4">
        <v>146</v>
      </c>
      <c r="K3" s="5"/>
      <c r="L3" s="5"/>
      <c r="M3" s="5"/>
    </row>
    <row r="4" spans="1:15" ht="15" customHeight="1">
      <c r="A4" s="8" t="s">
        <v>15</v>
      </c>
      <c r="B4" s="9">
        <f>(B3-B2)/B2</f>
        <v>1.0779220779220779</v>
      </c>
      <c r="C4" s="9">
        <f t="shared" ref="C4:J4" si="0">(C3-C2)/C2</f>
        <v>0.97647058823529409</v>
      </c>
      <c r="D4" s="9">
        <f t="shared" si="0"/>
        <v>0.89772727272727271</v>
      </c>
      <c r="E4" s="9">
        <f t="shared" si="0"/>
        <v>0.89247311827956988</v>
      </c>
      <c r="F4" s="9">
        <f t="shared" si="0"/>
        <v>0.79</v>
      </c>
      <c r="G4" s="9">
        <f t="shared" si="0"/>
        <v>0.79047619047619044</v>
      </c>
      <c r="H4" s="9">
        <f t="shared" si="0"/>
        <v>0.65517241379310343</v>
      </c>
      <c r="I4" s="9">
        <f t="shared" si="0"/>
        <v>0.60504201680672265</v>
      </c>
      <c r="J4" s="9">
        <f t="shared" si="0"/>
        <v>0.62222222222222223</v>
      </c>
      <c r="K4" s="9"/>
      <c r="L4" s="9"/>
      <c r="M4" s="9"/>
    </row>
    <row r="5" spans="1:15" ht="15" customHeight="1">
      <c r="O5" s="6"/>
    </row>
    <row r="6" spans="1:15" s="3" customFormat="1" ht="15" customHeight="1">
      <c r="A6" s="1" t="s">
        <v>16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5" ht="15" customHeight="1">
      <c r="A7" s="4" t="s">
        <v>13</v>
      </c>
      <c r="B7" s="5">
        <v>1263</v>
      </c>
      <c r="C7" s="5">
        <v>1301</v>
      </c>
      <c r="D7" s="5">
        <v>1324</v>
      </c>
      <c r="E7" s="5">
        <v>1350</v>
      </c>
      <c r="F7" s="5">
        <v>1428</v>
      </c>
      <c r="G7" s="5">
        <v>1471</v>
      </c>
      <c r="H7" s="5">
        <v>1543</v>
      </c>
      <c r="I7" s="5">
        <v>1555</v>
      </c>
      <c r="J7" s="5">
        <v>1306</v>
      </c>
      <c r="K7" s="5">
        <v>107</v>
      </c>
      <c r="L7" s="5">
        <v>1363</v>
      </c>
      <c r="M7" s="5">
        <v>1828</v>
      </c>
    </row>
    <row r="8" spans="1:15" ht="15" customHeight="1">
      <c r="A8" s="4" t="s">
        <v>14</v>
      </c>
      <c r="B8" s="5">
        <v>1915</v>
      </c>
      <c r="C8" s="5">
        <v>1976</v>
      </c>
      <c r="D8" s="5">
        <v>1988</v>
      </c>
      <c r="E8" s="5">
        <v>2039</v>
      </c>
      <c r="F8" s="5">
        <v>2068</v>
      </c>
      <c r="G8" s="5">
        <v>2119</v>
      </c>
      <c r="H8" s="5">
        <v>2204</v>
      </c>
      <c r="I8" s="5">
        <v>2212</v>
      </c>
      <c r="J8" s="5">
        <v>1835</v>
      </c>
      <c r="K8" s="5"/>
      <c r="L8" s="5"/>
      <c r="M8" s="5"/>
    </row>
    <row r="9" spans="1:15" ht="15" customHeight="1">
      <c r="A9" s="8" t="s">
        <v>15</v>
      </c>
      <c r="B9" s="9">
        <f>(B8-B7)/B7</f>
        <v>0.51623119556611241</v>
      </c>
      <c r="C9" s="9">
        <f t="shared" ref="C9:J9" si="1">(C8-C7)/C7</f>
        <v>0.5188316679477325</v>
      </c>
      <c r="D9" s="9">
        <f t="shared" si="1"/>
        <v>0.50151057401812693</v>
      </c>
      <c r="E9" s="9">
        <f t="shared" si="1"/>
        <v>0.51037037037037036</v>
      </c>
      <c r="F9" s="9">
        <f t="shared" si="1"/>
        <v>0.44817927170868349</v>
      </c>
      <c r="G9" s="9">
        <f t="shared" si="1"/>
        <v>0.4405166553365058</v>
      </c>
      <c r="H9" s="9">
        <f t="shared" si="1"/>
        <v>0.42838626053143225</v>
      </c>
      <c r="I9" s="9">
        <f t="shared" si="1"/>
        <v>0.42250803858520902</v>
      </c>
      <c r="J9" s="9">
        <f t="shared" si="1"/>
        <v>0.40505359877488517</v>
      </c>
      <c r="K9" s="11"/>
      <c r="L9" s="11"/>
      <c r="M9" s="11"/>
    </row>
    <row r="11" spans="1:15" s="3" customFormat="1" ht="15" customHeight="1">
      <c r="A11" s="1" t="s">
        <v>17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 t="s">
        <v>18</v>
      </c>
    </row>
    <row r="12" spans="1:15" ht="15" customHeight="1">
      <c r="A12" s="4" t="s">
        <v>13</v>
      </c>
      <c r="B12" s="5">
        <v>2704207</v>
      </c>
      <c r="C12" s="5">
        <v>2007606</v>
      </c>
      <c r="D12" s="5">
        <v>1455385</v>
      </c>
      <c r="E12" s="5">
        <v>2224606</v>
      </c>
      <c r="F12" s="5">
        <v>2462706</v>
      </c>
      <c r="G12" s="5">
        <v>2338579</v>
      </c>
      <c r="H12" s="5">
        <v>2845417</v>
      </c>
      <c r="I12" s="5">
        <v>3009400</v>
      </c>
      <c r="J12" s="5">
        <v>719583</v>
      </c>
      <c r="K12" s="5">
        <v>81648</v>
      </c>
      <c r="L12" s="5">
        <v>1469699</v>
      </c>
      <c r="M12" s="5">
        <v>3119000</v>
      </c>
      <c r="N12" s="5">
        <f>SUM(B12:M12)</f>
        <v>24437836</v>
      </c>
    </row>
    <row r="13" spans="1:15" ht="15" customHeight="1">
      <c r="A13" s="4" t="s">
        <v>14</v>
      </c>
      <c r="B13" s="5">
        <v>3820799</v>
      </c>
      <c r="C13" s="5">
        <v>2606988</v>
      </c>
      <c r="D13" s="5">
        <v>2469080</v>
      </c>
      <c r="E13" s="5">
        <v>2778893</v>
      </c>
      <c r="F13" s="5">
        <v>3271991</v>
      </c>
      <c r="G13" s="5">
        <v>3573121</v>
      </c>
      <c r="H13" s="5">
        <v>3205401</v>
      </c>
      <c r="I13" s="5">
        <v>3703630</v>
      </c>
      <c r="J13" s="5">
        <v>905075</v>
      </c>
      <c r="K13" s="5"/>
      <c r="L13" s="5"/>
      <c r="M13" s="5"/>
      <c r="N13" s="8"/>
    </row>
    <row r="14" spans="1:15" ht="15" customHeight="1">
      <c r="A14" s="8" t="s">
        <v>15</v>
      </c>
      <c r="B14" s="9">
        <f>(B13-B12)/B12</f>
        <v>0.4129092188578759</v>
      </c>
      <c r="C14" s="9">
        <f t="shared" ref="C14:J14" si="2">(C13-C12)/C12</f>
        <v>0.29855559307951857</v>
      </c>
      <c r="D14" s="9">
        <f t="shared" si="2"/>
        <v>0.69651329373327331</v>
      </c>
      <c r="E14" s="9">
        <f t="shared" si="2"/>
        <v>0.2491618740576983</v>
      </c>
      <c r="F14" s="9">
        <f t="shared" si="2"/>
        <v>0.32861616449547776</v>
      </c>
      <c r="G14" s="9">
        <f t="shared" si="2"/>
        <v>0.52790262804891341</v>
      </c>
      <c r="H14" s="9">
        <f t="shared" si="2"/>
        <v>0.12651361821483459</v>
      </c>
      <c r="I14" s="9">
        <f t="shared" si="2"/>
        <v>0.23068718016880441</v>
      </c>
      <c r="J14" s="9">
        <f t="shared" si="2"/>
        <v>0.25777707366627617</v>
      </c>
      <c r="K14" s="11"/>
      <c r="L14" s="11"/>
      <c r="M14" s="11"/>
      <c r="N14" s="8"/>
    </row>
    <row r="16" spans="1:15" ht="15" customHeight="1">
      <c r="A16" s="7" t="s">
        <v>19</v>
      </c>
    </row>
    <row r="17" spans="1:1" ht="15" customHeight="1">
      <c r="A17" s="7" t="s">
        <v>20</v>
      </c>
    </row>
  </sheetData>
  <pageMargins left="0.17" right="0.17" top="0.75" bottom="0.41" header="0.17" footer="0.17"/>
  <pageSetup scale="97" fitToHeight="2" orientation="landscape"/>
  <headerFooter>
    <oddHeader xml:space="preserve">&amp;C&amp;"-,Bold"&amp;16CACFP At-Risk Stats 
Federal Fiscal Year 2012–13 to Current
</oddHeader>
    <oddFooter>&amp;CPage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 Risk Suppers</vt:lpstr>
    </vt:vector>
  </TitlesOfParts>
  <Company>UC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Education</dc:creator>
  <cp:lastModifiedBy>School of Education</cp:lastModifiedBy>
  <dcterms:created xsi:type="dcterms:W3CDTF">2014-10-31T20:51:39Z</dcterms:created>
  <dcterms:modified xsi:type="dcterms:W3CDTF">2014-10-31T20:53:14Z</dcterms:modified>
</cp:coreProperties>
</file>